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50" yWindow="4110" windowWidth="13875" windowHeight="5625" activeTab="0"/>
  </bookViews>
  <sheets>
    <sheet name="Anwendungshinweise" sheetId="1" r:id="rId1"/>
    <sheet name="Kosten-Nutzen" sheetId="2" r:id="rId2"/>
    <sheet name="Beratungsvorteile" sheetId="3" r:id="rId3"/>
  </sheets>
  <definedNames>
    <definedName name="_xlnm.Print_Area" localSheetId="2">'Beratungsvorteile'!$B$2:$G$60</definedName>
    <definedName name="_xlnm.Print_Area" localSheetId="1">'Kosten-Nutzen'!$B$2:$H$56</definedName>
  </definedNames>
  <calcPr fullCalcOnLoad="1"/>
</workbook>
</file>

<file path=xl/sharedStrings.xml><?xml version="1.0" encoding="utf-8"?>
<sst xmlns="http://schemas.openxmlformats.org/spreadsheetml/2006/main" count="24" uniqueCount="21">
  <si>
    <t>Gesamt</t>
  </si>
  <si>
    <t>Buchführung</t>
  </si>
  <si>
    <t>Abschluss</t>
  </si>
  <si>
    <t>Lohn</t>
  </si>
  <si>
    <t>Beratung</t>
  </si>
  <si>
    <t>Steuererklärungen</t>
  </si>
  <si>
    <t>Beratungsvorteile</t>
  </si>
  <si>
    <t>Honorare</t>
  </si>
  <si>
    <t>#Mandanten-Name#</t>
  </si>
  <si>
    <t>Beschreibung der Beratung</t>
  </si>
  <si>
    <t>Datum</t>
  </si>
  <si>
    <t>Beratungsvorteil</t>
  </si>
  <si>
    <t>Grenzsteuersatz</t>
  </si>
  <si>
    <t>Nach Steuern</t>
  </si>
  <si>
    <t>Beratungsvorteile nach Steuern</t>
  </si>
  <si>
    <t>Direktversicherung Ehefrau</t>
  </si>
  <si>
    <t>Skontierung und Rabattsteuerung</t>
  </si>
  <si>
    <t>Investitionsabzugsbetrag</t>
  </si>
  <si>
    <t>Gesamt-Honorar</t>
  </si>
  <si>
    <t>Gesamt-Vorteil vor Steuern</t>
  </si>
  <si>
    <t>© Peter tom Suden, Steuerberater (Kontakt: unterelbe.consulting@googlemail.com)</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</si>
</sst>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quot;,-&quot;"/>
    <numFmt numFmtId="173" formatCode="#,##0\ &quot;€&quot;;[Red]#,##0\ &quot;€&quot;"/>
  </numFmts>
  <fonts count="48">
    <font>
      <sz val="10"/>
      <name val="Arial"/>
      <family val="0"/>
    </font>
    <font>
      <sz val="16"/>
      <name val="Arial"/>
      <family val="2"/>
    </font>
    <font>
      <b/>
      <sz val="10"/>
      <name val="Arial"/>
      <family val="2"/>
    </font>
    <font>
      <b/>
      <sz val="10"/>
      <color indexed="9"/>
      <name val="Arial"/>
      <family val="2"/>
    </font>
    <font>
      <sz val="10"/>
      <color indexed="10"/>
      <name val="Arial"/>
      <family val="2"/>
    </font>
    <font>
      <sz val="12"/>
      <name val="Arial"/>
      <family val="2"/>
    </font>
    <font>
      <sz val="10"/>
      <color indexed="55"/>
      <name val="Arial"/>
      <family val="2"/>
    </font>
    <font>
      <sz val="10"/>
      <color indexed="22"/>
      <name val="Arial"/>
      <family val="2"/>
    </font>
    <font>
      <sz val="10"/>
      <color indexed="12"/>
      <name val="Bissantz SparkFonts 4 - Bars"/>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5.25"/>
      <color indexed="8"/>
      <name val="Arial"/>
      <family val="0"/>
    </font>
    <font>
      <b/>
      <sz val="8"/>
      <color indexed="8"/>
      <name val="Arial"/>
      <family val="0"/>
    </font>
    <font>
      <b/>
      <sz val="14"/>
      <color indexed="11"/>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4"/>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15"/>
        <bgColor indexed="64"/>
      </patternFill>
    </fill>
    <fill>
      <patternFill patternType="solid">
        <fgColor indexed="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2" borderId="0" applyNumberFormat="0" applyFont="0" applyBorder="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8" borderId="0" applyNumberFormat="0" applyFont="0" applyBorder="0" applyAlignment="0">
      <protection locked="0"/>
    </xf>
    <xf numFmtId="0" fontId="0" fillId="29" borderId="0" applyNumberFormat="0" applyFont="0" applyBorder="0" applyAlignment="0">
      <protection locked="0"/>
    </xf>
    <xf numFmtId="0" fontId="0" fillId="28" borderId="0" applyNumberFormat="0" applyFont="0" applyBorder="0" applyAlignment="0">
      <protection/>
    </xf>
    <xf numFmtId="0" fontId="36" fillId="0" borderId="3"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33" borderId="0" applyNumberFormat="0" applyBorder="0" applyAlignment="0" applyProtection="0"/>
    <xf numFmtId="0" fontId="0" fillId="0" borderId="0" applyNumberFormat="0" applyFont="0" applyBorder="0" applyAlignment="0">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4" borderId="9" applyNumberFormat="0" applyAlignment="0" applyProtection="0"/>
  </cellStyleXfs>
  <cellXfs count="48">
    <xf numFmtId="0" fontId="0" fillId="2" borderId="0" xfId="0" applyAlignment="1">
      <alignment/>
    </xf>
    <xf numFmtId="0" fontId="0" fillId="0" borderId="0" xfId="53" applyFont="1" applyAlignment="1">
      <alignment/>
      <protection/>
    </xf>
    <xf numFmtId="0" fontId="2" fillId="0" borderId="0" xfId="53" applyFont="1" applyAlignment="1">
      <alignment/>
      <protection/>
    </xf>
    <xf numFmtId="0" fontId="3" fillId="35" borderId="0" xfId="53" applyFont="1" applyFill="1" applyAlignment="1">
      <alignment/>
      <protection/>
    </xf>
    <xf numFmtId="172" fontId="2" fillId="0" borderId="0" xfId="53" applyNumberFormat="1" applyFont="1" applyAlignment="1">
      <alignment/>
      <protection/>
    </xf>
    <xf numFmtId="172" fontId="0" fillId="0" borderId="0" xfId="53" applyNumberFormat="1" applyFont="1" applyAlignment="1">
      <alignment/>
      <protection/>
    </xf>
    <xf numFmtId="0" fontId="1" fillId="0" borderId="10" xfId="53" applyFont="1" applyBorder="1" applyAlignment="1">
      <alignment/>
      <protection/>
    </xf>
    <xf numFmtId="0" fontId="0" fillId="0" borderId="10" xfId="53" applyFont="1" applyBorder="1" applyAlignment="1">
      <alignment/>
      <protection/>
    </xf>
    <xf numFmtId="0" fontId="0" fillId="0" borderId="0" xfId="53" applyAlignment="1">
      <alignment/>
      <protection/>
    </xf>
    <xf numFmtId="0" fontId="0" fillId="0" borderId="10" xfId="53" applyBorder="1" applyAlignment="1">
      <alignment/>
      <protection/>
    </xf>
    <xf numFmtId="172" fontId="0" fillId="0" borderId="0" xfId="53" applyNumberFormat="1" applyAlignment="1">
      <alignment/>
      <protection/>
    </xf>
    <xf numFmtId="0" fontId="5" fillId="0" borderId="0" xfId="53" applyFont="1" applyAlignment="1">
      <alignment/>
      <protection/>
    </xf>
    <xf numFmtId="0" fontId="0" fillId="0" borderId="11" xfId="53" applyFont="1" applyBorder="1" applyAlignment="1" applyProtection="1">
      <alignment horizontal="left"/>
      <protection locked="0"/>
    </xf>
    <xf numFmtId="14" fontId="0" fillId="0" borderId="11" xfId="53" applyNumberFormat="1" applyBorder="1" applyAlignment="1" applyProtection="1">
      <alignment horizontal="left"/>
      <protection locked="0"/>
    </xf>
    <xf numFmtId="0" fontId="0" fillId="0" borderId="12" xfId="53" applyFont="1" applyBorder="1" applyAlignment="1" applyProtection="1">
      <alignment horizontal="left"/>
      <protection locked="0"/>
    </xf>
    <xf numFmtId="14" fontId="0" fillId="0" borderId="12" xfId="53" applyNumberFormat="1" applyBorder="1" applyAlignment="1" applyProtection="1">
      <alignment horizontal="left"/>
      <protection locked="0"/>
    </xf>
    <xf numFmtId="172" fontId="0" fillId="0" borderId="12" xfId="53" applyNumberFormat="1" applyBorder="1" applyAlignment="1" applyProtection="1">
      <alignment horizontal="right"/>
      <protection locked="0"/>
    </xf>
    <xf numFmtId="0" fontId="0" fillId="0" borderId="12" xfId="53" applyBorder="1" applyAlignment="1" applyProtection="1">
      <alignment horizontal="left"/>
      <protection locked="0"/>
    </xf>
    <xf numFmtId="0" fontId="4" fillId="0" borderId="12" xfId="53" applyFont="1" applyBorder="1" applyAlignment="1" applyProtection="1">
      <alignment horizontal="left"/>
      <protection locked="0"/>
    </xf>
    <xf numFmtId="0" fontId="6" fillId="35" borderId="0" xfId="53" applyFont="1" applyFill="1" applyAlignment="1">
      <alignment/>
      <protection/>
    </xf>
    <xf numFmtId="0" fontId="0" fillId="0" borderId="11" xfId="53" applyFont="1" applyBorder="1" applyAlignment="1" applyProtection="1">
      <alignment/>
      <protection locked="0"/>
    </xf>
    <xf numFmtId="0" fontId="0" fillId="0" borderId="12" xfId="53" applyFont="1" applyBorder="1" applyAlignment="1" applyProtection="1">
      <alignment/>
      <protection locked="0"/>
    </xf>
    <xf numFmtId="0" fontId="4" fillId="0" borderId="12" xfId="53" applyFont="1" applyBorder="1" applyAlignment="1" applyProtection="1">
      <alignment/>
      <protection locked="0"/>
    </xf>
    <xf numFmtId="0" fontId="5" fillId="36" borderId="0" xfId="53" applyFont="1" applyFill="1" applyAlignment="1" applyProtection="1">
      <alignment/>
      <protection locked="0"/>
    </xf>
    <xf numFmtId="0" fontId="4" fillId="2" borderId="0" xfId="0" applyFont="1" applyAlignment="1">
      <alignment/>
    </xf>
    <xf numFmtId="9" fontId="0" fillId="36" borderId="0" xfId="51" applyFont="1" applyFill="1" applyAlignment="1">
      <alignment horizontal="left"/>
    </xf>
    <xf numFmtId="0" fontId="0" fillId="0" borderId="0" xfId="53" applyFont="1" applyAlignment="1">
      <alignment horizontal="right"/>
      <protection/>
    </xf>
    <xf numFmtId="172" fontId="0" fillId="35" borderId="0" xfId="53" applyNumberFormat="1" applyFont="1" applyFill="1" applyAlignment="1">
      <alignment/>
      <protection/>
    </xf>
    <xf numFmtId="9" fontId="7" fillId="2" borderId="0" xfId="51" applyFont="1" applyFill="1" applyAlignment="1">
      <alignment/>
    </xf>
    <xf numFmtId="0" fontId="7" fillId="2" borderId="0" xfId="0" applyFont="1" applyAlignment="1">
      <alignment/>
    </xf>
    <xf numFmtId="172" fontId="7" fillId="2" borderId="0" xfId="0" applyNumberFormat="1" applyFont="1" applyAlignment="1">
      <alignment/>
    </xf>
    <xf numFmtId="173" fontId="0" fillId="0" borderId="12" xfId="53" applyNumberFormat="1" applyBorder="1" applyAlignment="1" applyProtection="1">
      <alignment horizontal="left"/>
      <protection locked="0"/>
    </xf>
    <xf numFmtId="173" fontId="3" fillId="35" borderId="0" xfId="53" applyNumberFormat="1" applyFont="1" applyFill="1" applyAlignment="1">
      <alignment/>
      <protection/>
    </xf>
    <xf numFmtId="173" fontId="0" fillId="0" borderId="11" xfId="53" applyNumberFormat="1" applyBorder="1" applyAlignment="1" applyProtection="1">
      <alignment/>
      <protection locked="0"/>
    </xf>
    <xf numFmtId="173" fontId="0" fillId="0" borderId="12" xfId="53" applyNumberFormat="1" applyBorder="1" applyAlignment="1" applyProtection="1">
      <alignment/>
      <protection locked="0"/>
    </xf>
    <xf numFmtId="173" fontId="0" fillId="0" borderId="11" xfId="53" applyNumberFormat="1" applyBorder="1" applyAlignment="1" applyProtection="1">
      <alignment horizontal="right"/>
      <protection locked="0"/>
    </xf>
    <xf numFmtId="173" fontId="0" fillId="0" borderId="12" xfId="53" applyNumberFormat="1" applyBorder="1" applyAlignment="1" applyProtection="1">
      <alignment horizontal="right"/>
      <protection locked="0"/>
    </xf>
    <xf numFmtId="173" fontId="0" fillId="0" borderId="11" xfId="53" applyNumberFormat="1" applyFont="1" applyBorder="1" applyAlignment="1" applyProtection="1">
      <alignment/>
      <protection locked="0"/>
    </xf>
    <xf numFmtId="173" fontId="0" fillId="0" borderId="12" xfId="53" applyNumberFormat="1" applyFont="1" applyBorder="1" applyAlignment="1" applyProtection="1">
      <alignment/>
      <protection locked="0"/>
    </xf>
    <xf numFmtId="173" fontId="2" fillId="0" borderId="0" xfId="53" applyNumberFormat="1" applyFont="1" applyAlignment="1">
      <alignment/>
      <protection/>
    </xf>
    <xf numFmtId="0" fontId="8" fillId="0" borderId="0" xfId="53" applyFont="1" applyAlignment="1">
      <alignment/>
      <protection/>
    </xf>
    <xf numFmtId="173" fontId="2" fillId="37" borderId="0" xfId="0" applyNumberFormat="1" applyFont="1" applyFill="1" applyAlignment="1">
      <alignment/>
    </xf>
    <xf numFmtId="0" fontId="0" fillId="0" borderId="0" xfId="53" applyFont="1" applyFill="1" applyAlignment="1">
      <alignment/>
      <protection/>
    </xf>
    <xf numFmtId="0" fontId="2" fillId="0" borderId="13" xfId="53" applyFont="1" applyBorder="1" applyAlignment="1">
      <alignment/>
      <protection/>
    </xf>
    <xf numFmtId="173" fontId="2" fillId="0" borderId="14" xfId="53" applyNumberFormat="1" applyFont="1" applyBorder="1" applyAlignment="1">
      <alignment/>
      <protection/>
    </xf>
    <xf numFmtId="0" fontId="0" fillId="0" borderId="14" xfId="53" applyFont="1" applyBorder="1" applyAlignment="1">
      <alignment/>
      <protection/>
    </xf>
    <xf numFmtId="0" fontId="2" fillId="0" borderId="14" xfId="53" applyFont="1" applyBorder="1" applyAlignment="1">
      <alignment/>
      <protection/>
    </xf>
    <xf numFmtId="173" fontId="2" fillId="0" borderId="15" xfId="53" applyNumberFormat="1" applyFont="1" applyBorder="1" applyAlignment="1">
      <alignment/>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ingabeFormel" xfId="44"/>
    <cellStyle name="EingabeVerlängerung" xfId="45"/>
    <cellStyle name="Ergebnis" xfId="46"/>
    <cellStyle name="Erklärender Text" xfId="47"/>
    <cellStyle name="Gut" xfId="48"/>
    <cellStyle name="Neutral" xfId="49"/>
    <cellStyle name="Notiz" xfId="50"/>
    <cellStyle name="Percent" xfId="51"/>
    <cellStyle name="Schlecht" xfId="52"/>
    <cellStyle name="StandardNeu"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Beratungsnutzen</a:t>
            </a:r>
          </a:p>
        </c:rich>
      </c:tx>
      <c:layout>
        <c:manualLayout>
          <c:xMode val="factor"/>
          <c:yMode val="factor"/>
          <c:x val="-0.0075"/>
          <c:y val="0"/>
        </c:manualLayout>
      </c:layout>
      <c:spPr>
        <a:noFill/>
        <a:ln>
          <a:noFill/>
        </a:ln>
      </c:spPr>
    </c:title>
    <c:plotArea>
      <c:layout>
        <c:manualLayout>
          <c:xMode val="edge"/>
          <c:yMode val="edge"/>
          <c:x val="0.038"/>
          <c:y val="0.12675"/>
          <c:w val="0.92425"/>
          <c:h val="0.84575"/>
        </c:manualLayout>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'Kosten-Nutzen'!$D$17:$G$17</c:f>
              <c:numCache/>
            </c:numRef>
          </c:val>
        </c:ser>
        <c:overlap val="100"/>
        <c:axId val="62733137"/>
        <c:axId val="7321646"/>
      </c:barChart>
      <c:catAx>
        <c:axId val="62733137"/>
        <c:scaling>
          <c:orientation val="minMax"/>
        </c:scaling>
        <c:axPos val="b"/>
        <c:delete val="1"/>
        <c:majorTickMark val="out"/>
        <c:minorTickMark val="none"/>
        <c:tickLblPos val="nextTo"/>
        <c:crossAx val="7321646"/>
        <c:crosses val="autoZero"/>
        <c:auto val="1"/>
        <c:lblOffset val="100"/>
        <c:tickLblSkip val="1"/>
        <c:noMultiLvlLbl val="0"/>
      </c:catAx>
      <c:valAx>
        <c:axId val="7321646"/>
        <c:scaling>
          <c:orientation val="minMax"/>
        </c:scaling>
        <c:axPos val="l"/>
        <c:delete val="1"/>
        <c:majorTickMark val="out"/>
        <c:minorTickMark val="none"/>
        <c:tickLblPos val="nextTo"/>
        <c:crossAx val="62733137"/>
        <c:crossesAt val="1"/>
        <c:crossBetween val="between"/>
        <c:dispUnits/>
      </c:valAx>
      <c:spPr>
        <a:solidFill>
          <a:srgbClr val="C0C0C0"/>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133350</xdr:rowOff>
    </xdr:from>
    <xdr:to>
      <xdr:col>7</xdr:col>
      <xdr:colOff>466725</xdr:colOff>
      <xdr:row>50</xdr:row>
      <xdr:rowOff>28575</xdr:rowOff>
    </xdr:to>
    <xdr:sp>
      <xdr:nvSpPr>
        <xdr:cNvPr id="1" name="Text Box 1"/>
        <xdr:cNvSpPr txBox="1">
          <a:spLocks noChangeArrowheads="1"/>
        </xdr:cNvSpPr>
      </xdr:nvSpPr>
      <xdr:spPr>
        <a:xfrm>
          <a:off x="219075" y="295275"/>
          <a:ext cx="5581650" cy="782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latin typeface="Arial"/>
              <a:ea typeface="Arial"/>
              <a:cs typeface="Arial"/>
            </a:rPr>
            <a:t>Beratungsvorteile
</a:t>
          </a:r>
          <a:r>
            <a:rPr lang="en-US" cap="none" sz="1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Entwickelt von Peter tom Suden, Steuerberater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Kontakt: unterelbe.consulting@googlemail.com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Tabellen „Kosten – Nutzen“ und „Beratungsvorteile“ sind miteinander verknüpft. Sie können sich die Arbeit leicht machen, und lassen, z.B. anlässlich der Erstellung des Jahresabschlusses, von dem zuständigen Mitarbeiter die dem Mandanten erteilte Beratung aus der Leistungserfassung heraussuchen.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Leistungserfassung muss natürlich so gestaltet sein, dass sie diese Daten auch hergeben kann. Es nützt nichts, wenn der FiBu-MA seine Leistungen akribisch aufzeichnet, der Chef hingegen die Leistungserfassung nicht führt.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Dass hier die „besonderen“ Beratungsleistungen gemeint sind (also vornehmlich die, die die Kanzleileitung erbringt), sollte dem MA schon klar sein. Zunächst setzt er in der Tabelle „Kosten-Nutzen“ den Grenzsteuersatz des Mandanten, wie er ihn aus der Bearbeitung der Einkommensteuer-Erklärung entnehmen kann, ein.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Zur Vereinfachung der Arbeit setzen Sie eine Nutzen-Grenze, oberhalb der die Beratungsleistung überhaupt erst in die Tabelle „Beratungsvorteile“ aufgenommen werden soll; z.B. Leistungen mit einem Beratungsnutzen &gt; 500 €. Darunter lohnt es in aller Regel nicht. Der Mandant sieht solcherlei Nutzen ohnehin als selbstverständlich und keiner weiteren Erwähnung wert an. Nutzen oberhalb dieser Grenze darf ihm aber gern in Erinnerung gebracht werden. Steuerberaterleistungen sind nämlich keine unnützen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diese Tabelle werden zunächst die Beschreibung der Beratung und das Datum der Leistungserstellung eingesetzt. Sodann bewertet der MA den Nutzen der Beratung, ggf. in Rücksprache mit dem Leistungsersteller, vorsichtig! Ausser Acht bleibt, ob der Mandant dem Rat folgte oder nicht. Es zählt allein der Effekt, der durch den Rat zu erzielen gewesen wäre.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Übertragung des monetären Nutzens nach Steuern in die Tabelle "Kosten-Nutzen" geschieht automatisch. Sodann werden in die Tabelle „Kosten-Nutzen“ die in der Periode „Wirtschaftsjahr“ berechneten Honorare eingetragen. Diese lassen sich der Finanzbuchhaltung entnehmen.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Grafik in dieser Tabelle erzeugt sich dann selbst. Damit sind Sie für das Honorargespräch mit dem Mandanten gut gerüstet.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Zur Vereinfachung der Arbeit können Sie dies Arbeitspapier Ihren MA zur Verfügung stellen und beliebig in Ihrer Kanzlei nutzen.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Viel Erfolg!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Peter tom Suden, Steuerberater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Peter tom Suden, Steuerberater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0.6065</cdr:x>
      <cdr:y>0.843</cdr:y>
    </cdr:from>
    <cdr:to>
      <cdr:x>0.79225</cdr:x>
      <cdr:y>0.9065</cdr:y>
    </cdr:to>
    <cdr:sp>
      <cdr:nvSpPr>
        <cdr:cNvPr id="1" name="Text Box 1"/>
        <cdr:cNvSpPr txBox="1">
          <a:spLocks noChangeArrowheads="1"/>
        </cdr:cNvSpPr>
      </cdr:nvSpPr>
      <cdr:spPr>
        <a:xfrm>
          <a:off x="1571625" y="29813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Erfolge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1628775</xdr:colOff>
      <xdr:row>17</xdr:row>
      <xdr:rowOff>123825</xdr:rowOff>
    </xdr:from>
    <xdr:to>
      <xdr:col>5</xdr:col>
      <xdr:colOff>847725</xdr:colOff>
      <xdr:row>39</xdr:row>
      <xdr:rowOff>104775</xdr:rowOff>
    </xdr:to>
    <xdr:graphicFrame>
      <xdr:nvGraphicFramePr>
        <xdr:cNvPr id="1" name="Chart 11"/>
        <xdr:cNvGraphicFramePr/>
      </xdr:nvGraphicFramePr>
      <xdr:xfrm>
        <a:off x="1857375" y="3019425"/>
        <a:ext cx="2600325" cy="3543300"/>
      </xdr:xfrm>
      <a:graphic>
        <a:graphicData uri="http://schemas.openxmlformats.org/drawingml/2006/chart">
          <c:chart xmlns:c="http://schemas.openxmlformats.org/drawingml/2006/chart" r:id="rId1"/>
        </a:graphicData>
      </a:graphic>
    </xdr:graphicFrame>
    <xdr:clientData/>
  </xdr:twoCellAnchor>
  <xdr:twoCellAnchor>
    <xdr:from>
      <xdr:col>3</xdr:col>
      <xdr:colOff>409575</xdr:colOff>
      <xdr:row>23</xdr:row>
      <xdr:rowOff>57150</xdr:rowOff>
    </xdr:from>
    <xdr:to>
      <xdr:col>4</xdr:col>
      <xdr:colOff>133350</xdr:colOff>
      <xdr:row>25</xdr:row>
      <xdr:rowOff>28575</xdr:rowOff>
    </xdr:to>
    <xdr:sp>
      <xdr:nvSpPr>
        <xdr:cNvPr id="2" name="AutoShape 12"/>
        <xdr:cNvSpPr>
          <a:spLocks/>
        </xdr:cNvSpPr>
      </xdr:nvSpPr>
      <xdr:spPr>
        <a:xfrm>
          <a:off x="2886075" y="3924300"/>
          <a:ext cx="485775" cy="295275"/>
        </a:xfrm>
        <a:prstGeom prst="upDownArrow">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400" b="1" i="0" u="none" baseline="0">
              <a:solidFill>
                <a:srgbClr val="00FF00"/>
              </a:solidFill>
              <a:latin typeface="Arial"/>
              <a:ea typeface="Arial"/>
              <a:cs typeface="Arial"/>
            </a:rPr>
            <a:t>+</a:t>
          </a:r>
        </a:p>
      </xdr:txBody>
    </xdr:sp>
    <xdr:clientData/>
  </xdr:twoCellAnchor>
  <xdr:oneCellAnchor>
    <xdr:from>
      <xdr:col>3</xdr:col>
      <xdr:colOff>133350</xdr:colOff>
      <xdr:row>26</xdr:row>
      <xdr:rowOff>95250</xdr:rowOff>
    </xdr:from>
    <xdr:ext cx="1038225" cy="342900"/>
    <xdr:sp>
      <xdr:nvSpPr>
        <xdr:cNvPr id="3" name="Text Box 13"/>
        <xdr:cNvSpPr txBox="1">
          <a:spLocks noChangeArrowheads="1"/>
        </xdr:cNvSpPr>
      </xdr:nvSpPr>
      <xdr:spPr>
        <a:xfrm>
          <a:off x="2609850" y="4448175"/>
          <a:ext cx="1038225" cy="34290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Mandantennutzen,
</a:t>
          </a:r>
          <a:r>
            <a:rPr lang="en-US" cap="none" sz="1000" b="0" i="0" u="none" baseline="0">
              <a:solidFill>
                <a:srgbClr val="000000"/>
              </a:solidFill>
              <a:latin typeface="Arial"/>
              <a:ea typeface="Arial"/>
              <a:cs typeface="Arial"/>
            </a:rPr>
            <a:t>    nach Steuern</a:t>
          </a:r>
        </a:p>
      </xdr:txBody>
    </xdr:sp>
    <xdr:clientData/>
  </xdr:oneCellAnchor>
  <xdr:oneCellAnchor>
    <xdr:from>
      <xdr:col>2</xdr:col>
      <xdr:colOff>1990725</xdr:colOff>
      <xdr:row>36</xdr:row>
      <xdr:rowOff>28575</xdr:rowOff>
    </xdr:from>
    <xdr:ext cx="514350" cy="180975"/>
    <xdr:sp>
      <xdr:nvSpPr>
        <xdr:cNvPr id="4" name="Text Box 14"/>
        <xdr:cNvSpPr txBox="1">
          <a:spLocks noChangeArrowheads="1"/>
        </xdr:cNvSpPr>
      </xdr:nvSpPr>
      <xdr:spPr>
        <a:xfrm>
          <a:off x="2219325" y="6000750"/>
          <a:ext cx="5143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Honorare</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41" sqref="J41"/>
    </sheetView>
  </sheetViews>
  <sheetFormatPr defaultColWidth="11.421875" defaultRowHeig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K56"/>
  <sheetViews>
    <sheetView showGridLines="0" showRowColHeaders="0" zoomScalePageLayoutView="0" workbookViewId="0" topLeftCell="B1">
      <selection activeCell="C43" sqref="C43"/>
    </sheetView>
  </sheetViews>
  <sheetFormatPr defaultColWidth="11.421875" defaultRowHeight="12.75"/>
  <cols>
    <col min="1" max="2" width="1.7109375" style="0" customWidth="1"/>
    <col min="3" max="3" width="33.7109375" style="0" customWidth="1"/>
    <col min="5" max="5" width="5.57421875" style="0" bestFit="1" customWidth="1"/>
    <col min="6" max="6" width="33.7109375" style="0" customWidth="1"/>
    <col min="8" max="8" width="5.57421875" style="0" bestFit="1" customWidth="1"/>
    <col min="9" max="9" width="1.7109375" style="0" customWidth="1"/>
  </cols>
  <sheetData>
    <row r="2" spans="2:8" ht="12.75">
      <c r="B2" s="1"/>
      <c r="C2" s="1"/>
      <c r="D2" s="1"/>
      <c r="E2" s="1"/>
      <c r="F2" s="1"/>
      <c r="G2" s="1"/>
      <c r="H2" s="1"/>
    </row>
    <row r="3" spans="2:8" ht="20.25">
      <c r="B3" s="1"/>
      <c r="C3" s="6" t="s">
        <v>6</v>
      </c>
      <c r="D3" s="7"/>
      <c r="E3" s="7"/>
      <c r="F3" s="7"/>
      <c r="G3" s="7"/>
      <c r="H3" s="1"/>
    </row>
    <row r="4" spans="2:8" ht="12.75">
      <c r="B4" s="1"/>
      <c r="C4" s="1"/>
      <c r="D4" s="1"/>
      <c r="E4" s="1"/>
      <c r="F4" s="1"/>
      <c r="G4" s="1"/>
      <c r="H4" s="1"/>
    </row>
    <row r="5" spans="2:11" ht="15">
      <c r="B5" s="1"/>
      <c r="C5" s="23" t="s">
        <v>8</v>
      </c>
      <c r="D5" s="1"/>
      <c r="E5" s="1"/>
      <c r="F5" s="26" t="s">
        <v>12</v>
      </c>
      <c r="G5" s="25">
        <v>0.43</v>
      </c>
      <c r="H5" s="1"/>
      <c r="J5" s="28">
        <v>1</v>
      </c>
      <c r="K5" s="29"/>
    </row>
    <row r="6" spans="2:11" ht="12.75">
      <c r="B6" s="1"/>
      <c r="C6" s="1"/>
      <c r="D6" s="1"/>
      <c r="E6" s="1"/>
      <c r="F6" s="1"/>
      <c r="G6" s="1"/>
      <c r="H6" s="1"/>
      <c r="J6" s="29"/>
      <c r="K6" s="29"/>
    </row>
    <row r="7" spans="2:11" ht="12.75">
      <c r="B7" s="1"/>
      <c r="C7" s="1"/>
      <c r="D7" s="1"/>
      <c r="E7" s="1"/>
      <c r="F7" s="1"/>
      <c r="G7" s="1"/>
      <c r="H7" s="1"/>
      <c r="J7" s="29"/>
      <c r="K7" s="29"/>
    </row>
    <row r="8" spans="2:11" ht="12.75">
      <c r="B8" s="1"/>
      <c r="C8" s="3" t="s">
        <v>7</v>
      </c>
      <c r="D8" s="27"/>
      <c r="E8" s="1"/>
      <c r="F8" s="3" t="s">
        <v>14</v>
      </c>
      <c r="G8" s="19">
        <f>IF(D17&gt;G17,D17-G17,"")</f>
      </c>
      <c r="H8" s="1"/>
      <c r="J8" s="29"/>
      <c r="K8" s="29"/>
    </row>
    <row r="9" spans="2:11" ht="12.75">
      <c r="B9" s="1"/>
      <c r="C9" s="20" t="s">
        <v>1</v>
      </c>
      <c r="D9" s="37">
        <v>6000</v>
      </c>
      <c r="E9" s="1"/>
      <c r="F9" s="20" t="str">
        <f>Beratungsvorteile!C9</f>
        <v>Direktversicherung Ehefrau</v>
      </c>
      <c r="G9" s="37">
        <f>Beratungsvorteile!F9</f>
        <v>3262.84</v>
      </c>
      <c r="H9" s="1"/>
      <c r="J9" s="30"/>
      <c r="K9" s="30">
        <f>$D9*($J$5-$G$5)</f>
        <v>3420.0000000000005</v>
      </c>
    </row>
    <row r="10" spans="2:11" ht="12.75">
      <c r="B10" s="1"/>
      <c r="C10" s="21" t="s">
        <v>3</v>
      </c>
      <c r="D10" s="38">
        <v>1800</v>
      </c>
      <c r="E10" s="1"/>
      <c r="F10" s="21" t="str">
        <f>Beratungsvorteile!C10</f>
        <v>Investitionsabzugsbetrag</v>
      </c>
      <c r="G10" s="38">
        <f>Beratungsvorteile!F10</f>
        <v>3000.11</v>
      </c>
      <c r="H10" s="1"/>
      <c r="J10" s="30"/>
      <c r="K10" s="30">
        <f aca="true" t="shared" si="0" ref="K10:K15">$D10*($J$5-$G$5)</f>
        <v>1026</v>
      </c>
    </row>
    <row r="11" spans="2:11" ht="12.75">
      <c r="B11" s="1"/>
      <c r="C11" s="21" t="s">
        <v>2</v>
      </c>
      <c r="D11" s="38">
        <v>3500</v>
      </c>
      <c r="E11" s="1"/>
      <c r="F11" s="21" t="str">
        <f>Beratungsvorteile!C11</f>
        <v>Skontierung und Rabattsteuerung</v>
      </c>
      <c r="G11" s="38">
        <f>Beratungsvorteile!F11</f>
        <v>2399.83</v>
      </c>
      <c r="H11" s="1"/>
      <c r="J11" s="30"/>
      <c r="K11" s="30">
        <f t="shared" si="0"/>
        <v>1995.0000000000002</v>
      </c>
    </row>
    <row r="12" spans="2:11" ht="12.75">
      <c r="B12" s="1"/>
      <c r="C12" s="21" t="s">
        <v>5</v>
      </c>
      <c r="D12" s="38">
        <v>800</v>
      </c>
      <c r="E12" s="1"/>
      <c r="F12" s="21">
        <f>Beratungsvorteile!C12</f>
        <v>0</v>
      </c>
      <c r="G12" s="38">
        <f>Beratungsvorteile!F12</f>
        <v>0</v>
      </c>
      <c r="H12" s="1"/>
      <c r="J12" s="30"/>
      <c r="K12" s="30">
        <f t="shared" si="0"/>
        <v>456.00000000000006</v>
      </c>
    </row>
    <row r="13" spans="2:11" ht="12.75">
      <c r="B13" s="1"/>
      <c r="C13" s="21" t="s">
        <v>4</v>
      </c>
      <c r="D13" s="38">
        <v>1000</v>
      </c>
      <c r="E13" s="1"/>
      <c r="F13" s="21">
        <f>Beratungsvorteile!C13</f>
        <v>0</v>
      </c>
      <c r="G13" s="38">
        <f>Beratungsvorteile!F13</f>
        <v>0</v>
      </c>
      <c r="H13" s="1"/>
      <c r="J13" s="30"/>
      <c r="K13" s="30">
        <f t="shared" si="0"/>
        <v>570.0000000000001</v>
      </c>
    </row>
    <row r="14" spans="2:11" ht="12.75">
      <c r="B14" s="1"/>
      <c r="C14" s="21"/>
      <c r="D14" s="38"/>
      <c r="E14" s="1"/>
      <c r="F14" s="21">
        <f>Beratungsvorteile!C14</f>
        <v>0</v>
      </c>
      <c r="G14" s="38">
        <f>Beratungsvorteile!F14</f>
        <v>0</v>
      </c>
      <c r="H14" s="1"/>
      <c r="J14" s="30"/>
      <c r="K14" s="30">
        <f t="shared" si="0"/>
        <v>0</v>
      </c>
    </row>
    <row r="15" spans="2:11" ht="12.75">
      <c r="B15" s="1"/>
      <c r="C15" s="22"/>
      <c r="D15" s="38"/>
      <c r="E15" s="1"/>
      <c r="F15" s="21">
        <f>Beratungsvorteile!C15</f>
        <v>0</v>
      </c>
      <c r="G15" s="38">
        <f>Beratungsvorteile!F15</f>
        <v>0</v>
      </c>
      <c r="H15" s="1"/>
      <c r="J15" s="30"/>
      <c r="K15" s="30">
        <f t="shared" si="0"/>
        <v>0</v>
      </c>
    </row>
    <row r="16" spans="2:11" ht="13.5" thickBot="1">
      <c r="B16" s="1"/>
      <c r="C16" s="2" t="s">
        <v>18</v>
      </c>
      <c r="D16" s="39">
        <f>SUM(D9:D15)</f>
        <v>13100</v>
      </c>
      <c r="E16" s="40"/>
      <c r="F16" s="2" t="s">
        <v>19</v>
      </c>
      <c r="G16" s="41">
        <f>SUM(Beratungsvorteile!E9:E15)</f>
        <v>20146</v>
      </c>
      <c r="H16" s="40"/>
      <c r="J16" s="29"/>
      <c r="K16" s="29"/>
    </row>
    <row r="17" spans="2:8" ht="13.5" thickBot="1">
      <c r="B17" s="1"/>
      <c r="C17" s="43" t="s">
        <v>13</v>
      </c>
      <c r="D17" s="44">
        <f>D16*(J5-G5)</f>
        <v>7467.000000000001</v>
      </c>
      <c r="E17" s="45"/>
      <c r="F17" s="46" t="s">
        <v>13</v>
      </c>
      <c r="G17" s="47">
        <f>SUM(G9:G15)</f>
        <v>8662.78</v>
      </c>
      <c r="H17" s="1"/>
    </row>
    <row r="18" spans="2:8" ht="12.75">
      <c r="B18" s="1"/>
      <c r="C18" s="1"/>
      <c r="D18" s="1"/>
      <c r="E18" s="1"/>
      <c r="F18" s="1"/>
      <c r="G18" s="5"/>
      <c r="H18" s="1"/>
    </row>
    <row r="19" spans="2:8" ht="12.75">
      <c r="B19" s="1"/>
      <c r="C19" s="1"/>
      <c r="D19" s="1"/>
      <c r="E19" s="1"/>
      <c r="F19" s="1"/>
      <c r="G19" s="5"/>
      <c r="H19" s="1"/>
    </row>
    <row r="20" spans="2:8" ht="12.75">
      <c r="B20" s="1"/>
      <c r="C20" s="1"/>
      <c r="D20" s="1"/>
      <c r="E20" s="1"/>
      <c r="F20" s="1"/>
      <c r="G20" s="5"/>
      <c r="H20" s="1"/>
    </row>
    <row r="21" spans="2:8" ht="12.75">
      <c r="B21" s="1"/>
      <c r="C21" s="42"/>
      <c r="D21" s="1"/>
      <c r="E21" s="1"/>
      <c r="F21" s="1"/>
      <c r="G21" s="5"/>
      <c r="H21" s="1"/>
    </row>
    <row r="22" spans="2:8" ht="12.75">
      <c r="B22" s="1"/>
      <c r="C22" s="1"/>
      <c r="D22" s="1"/>
      <c r="E22" s="1"/>
      <c r="F22" s="1"/>
      <c r="G22" s="1"/>
      <c r="H22" s="1"/>
    </row>
    <row r="23" spans="2:8" ht="12.75">
      <c r="B23" s="1"/>
      <c r="C23" s="1"/>
      <c r="D23" s="1"/>
      <c r="E23" s="1"/>
      <c r="F23" s="1"/>
      <c r="G23" s="1"/>
      <c r="H23" s="1"/>
    </row>
    <row r="24" spans="2:8" ht="12.75">
      <c r="B24" s="1"/>
      <c r="C24" s="1"/>
      <c r="D24" s="1"/>
      <c r="E24" s="1"/>
      <c r="F24" s="1"/>
      <c r="G24" s="1"/>
      <c r="H24" s="1"/>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row r="37" spans="2:8" ht="12.75">
      <c r="B37" s="1"/>
      <c r="C37" s="1"/>
      <c r="D37" s="1"/>
      <c r="E37" s="1"/>
      <c r="F37" s="1"/>
      <c r="G37" s="1"/>
      <c r="H37" s="1"/>
    </row>
    <row r="38" spans="2:8" ht="12.75">
      <c r="B38" s="1"/>
      <c r="C38" s="1"/>
      <c r="D38" s="1"/>
      <c r="E38" s="1"/>
      <c r="F38" s="1"/>
      <c r="G38" s="1"/>
      <c r="H38" s="1"/>
    </row>
    <row r="39" spans="2:8" ht="12.75">
      <c r="B39" s="1"/>
      <c r="C39" s="1"/>
      <c r="D39" s="1"/>
      <c r="E39" s="1"/>
      <c r="F39" s="1"/>
      <c r="G39" s="1"/>
      <c r="H39" s="1"/>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row r="43" spans="2:8" ht="12.75">
      <c r="B43" s="1"/>
      <c r="C43" s="1" t="s">
        <v>20</v>
      </c>
      <c r="D43" s="1"/>
      <c r="E43" s="1"/>
      <c r="F43" s="1"/>
      <c r="G43" s="1"/>
      <c r="H43" s="1"/>
    </row>
    <row r="44" spans="2:8" ht="12.75">
      <c r="B44" s="1"/>
      <c r="C44" s="1"/>
      <c r="D44" s="1"/>
      <c r="E44" s="1"/>
      <c r="F44" s="1"/>
      <c r="G44" s="1"/>
      <c r="H44" s="1"/>
    </row>
    <row r="45" spans="2:8" ht="12.75">
      <c r="B45" s="1"/>
      <c r="C45" s="1"/>
      <c r="D45" s="1"/>
      <c r="E45" s="1"/>
      <c r="F45" s="1"/>
      <c r="G45" s="1"/>
      <c r="H45" s="1"/>
    </row>
    <row r="46" spans="2:8" ht="12.75">
      <c r="B46" s="1"/>
      <c r="C46" s="1"/>
      <c r="D46" s="1"/>
      <c r="E46" s="1"/>
      <c r="F46" s="1"/>
      <c r="G46" s="1"/>
      <c r="H46" s="1"/>
    </row>
    <row r="47" spans="2:8" ht="12.75">
      <c r="B47" s="1"/>
      <c r="C47" s="1"/>
      <c r="D47" s="1"/>
      <c r="E47" s="1"/>
      <c r="F47" s="1"/>
      <c r="G47" s="1"/>
      <c r="H47" s="1"/>
    </row>
    <row r="48" spans="2:8" ht="12.75">
      <c r="B48" s="1"/>
      <c r="C48" s="1"/>
      <c r="D48" s="1"/>
      <c r="E48" s="1"/>
      <c r="F48" s="1"/>
      <c r="G48" s="1"/>
      <c r="H48" s="1"/>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row r="52" spans="2:8" ht="12.75">
      <c r="B52" s="1"/>
      <c r="C52" s="1"/>
      <c r="D52" s="1"/>
      <c r="E52" s="1"/>
      <c r="F52" s="1"/>
      <c r="G52" s="1"/>
      <c r="H52" s="1"/>
    </row>
    <row r="53" spans="2:8" ht="12.75">
      <c r="B53" s="1"/>
      <c r="C53" s="1"/>
      <c r="D53" s="1"/>
      <c r="E53" s="1"/>
      <c r="F53" s="1"/>
      <c r="G53" s="1"/>
      <c r="H53" s="1"/>
    </row>
    <row r="54" spans="2:8" ht="12.75">
      <c r="B54" s="1"/>
      <c r="C54" s="1"/>
      <c r="D54" s="1"/>
      <c r="E54" s="1"/>
      <c r="F54" s="1"/>
      <c r="G54" s="1"/>
      <c r="H54" s="1"/>
    </row>
    <row r="55" spans="2:8" ht="12.75">
      <c r="B55" s="1"/>
      <c r="C55" s="1"/>
      <c r="D55" s="1"/>
      <c r="E55" s="1"/>
      <c r="F55" s="1"/>
      <c r="G55" s="1"/>
      <c r="H55" s="1"/>
    </row>
    <row r="56" spans="2:8" ht="12.75">
      <c r="B56" s="1"/>
      <c r="C56" s="1"/>
      <c r="D56" s="1"/>
      <c r="E56" s="1"/>
      <c r="F56" s="1"/>
      <c r="G56" s="1"/>
      <c r="H56" s="1"/>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G60"/>
  <sheetViews>
    <sheetView showGridLines="0" zoomScalePageLayoutView="0" workbookViewId="0" topLeftCell="A1">
      <selection activeCell="D17" sqref="D17"/>
    </sheetView>
  </sheetViews>
  <sheetFormatPr defaultColWidth="11.421875" defaultRowHeight="12.75"/>
  <cols>
    <col min="1" max="2" width="1.7109375" style="0" customWidth="1"/>
    <col min="3" max="3" width="55.7109375" style="0" customWidth="1"/>
    <col min="5" max="5" width="15.8515625" style="0" bestFit="1" customWidth="1"/>
    <col min="6" max="6" width="16.7109375" style="0" customWidth="1"/>
    <col min="7" max="7" width="1.7109375" style="0" customWidth="1"/>
  </cols>
  <sheetData>
    <row r="2" spans="2:7" ht="12.75">
      <c r="B2" s="8"/>
      <c r="C2" s="8"/>
      <c r="D2" s="8"/>
      <c r="E2" s="8"/>
      <c r="F2" s="8"/>
      <c r="G2" s="8"/>
    </row>
    <row r="3" spans="2:7" ht="20.25">
      <c r="B3" s="8"/>
      <c r="C3" s="6" t="s">
        <v>6</v>
      </c>
      <c r="D3" s="9"/>
      <c r="E3" s="9"/>
      <c r="F3" s="9"/>
      <c r="G3" s="8"/>
    </row>
    <row r="4" spans="2:7" ht="12.75">
      <c r="B4" s="8"/>
      <c r="C4" s="8"/>
      <c r="D4" s="8"/>
      <c r="E4" s="8"/>
      <c r="F4" s="8"/>
      <c r="G4" s="8"/>
    </row>
    <row r="5" spans="2:7" ht="15">
      <c r="B5" s="8"/>
      <c r="C5" s="11" t="str">
        <f>'Kosten-Nutzen'!C5</f>
        <v>#Mandanten-Name#</v>
      </c>
      <c r="D5" s="8"/>
      <c r="E5" s="8"/>
      <c r="F5" s="8"/>
      <c r="G5" s="8"/>
    </row>
    <row r="6" spans="2:7" ht="12.75">
      <c r="B6" s="8"/>
      <c r="C6" s="8"/>
      <c r="D6" s="8"/>
      <c r="E6" s="8"/>
      <c r="F6" s="8"/>
      <c r="G6" s="8"/>
    </row>
    <row r="7" spans="2:7" ht="12.75">
      <c r="B7" s="8"/>
      <c r="C7" s="8"/>
      <c r="D7" s="8"/>
      <c r="E7" s="8"/>
      <c r="F7" s="8"/>
      <c r="G7" s="8"/>
    </row>
    <row r="8" spans="2:7" ht="12.75">
      <c r="B8" s="8"/>
      <c r="C8" s="3" t="s">
        <v>9</v>
      </c>
      <c r="D8" s="3" t="s">
        <v>10</v>
      </c>
      <c r="E8" s="32" t="s">
        <v>11</v>
      </c>
      <c r="F8" s="24" t="s">
        <v>13</v>
      </c>
      <c r="G8" s="8"/>
    </row>
    <row r="9" spans="2:7" ht="12.75">
      <c r="B9" s="8"/>
      <c r="C9" s="12" t="s">
        <v>15</v>
      </c>
      <c r="D9" s="13">
        <v>39493</v>
      </c>
      <c r="E9" s="33">
        <v>7588</v>
      </c>
      <c r="F9" s="35">
        <f>E9*'Kosten-Nutzen'!G5</f>
        <v>3262.84</v>
      </c>
      <c r="G9" s="8"/>
    </row>
    <row r="10" spans="2:7" ht="12.75">
      <c r="B10" s="8"/>
      <c r="C10" s="14" t="s">
        <v>17</v>
      </c>
      <c r="D10" s="15">
        <v>39583</v>
      </c>
      <c r="E10" s="34">
        <v>6977</v>
      </c>
      <c r="F10" s="36">
        <f>E10*'Kosten-Nutzen'!G5</f>
        <v>3000.11</v>
      </c>
      <c r="G10" s="8"/>
    </row>
    <row r="11" spans="2:7" ht="12.75">
      <c r="B11" s="8"/>
      <c r="C11" s="14" t="s">
        <v>16</v>
      </c>
      <c r="D11" s="15">
        <v>39614</v>
      </c>
      <c r="E11" s="34">
        <v>5581</v>
      </c>
      <c r="F11" s="36">
        <f>E11*'Kosten-Nutzen'!G5</f>
        <v>2399.83</v>
      </c>
      <c r="G11" s="8"/>
    </row>
    <row r="12" spans="2:7" ht="12.75">
      <c r="B12" s="8"/>
      <c r="C12" s="14"/>
      <c r="D12" s="15"/>
      <c r="E12" s="34"/>
      <c r="F12" s="36">
        <f>E12*'Kosten-Nutzen'!G5</f>
        <v>0</v>
      </c>
      <c r="G12" s="8"/>
    </row>
    <row r="13" spans="2:7" ht="12.75">
      <c r="B13" s="8"/>
      <c r="C13" s="14"/>
      <c r="D13" s="15"/>
      <c r="E13" s="34"/>
      <c r="F13" s="36">
        <f>E13*'Kosten-Nutzen'!G5</f>
        <v>0</v>
      </c>
      <c r="G13" s="8"/>
    </row>
    <row r="14" spans="2:7" ht="12.75">
      <c r="B14" s="8"/>
      <c r="C14" s="14"/>
      <c r="D14" s="15"/>
      <c r="E14" s="34"/>
      <c r="F14" s="36">
        <f>E14*'Kosten-Nutzen'!G5</f>
        <v>0</v>
      </c>
      <c r="G14" s="8"/>
    </row>
    <row r="15" spans="2:7" ht="12.75">
      <c r="B15" s="8"/>
      <c r="C15" s="14"/>
      <c r="D15" s="15"/>
      <c r="E15" s="34"/>
      <c r="F15" s="36">
        <f>E15*'Kosten-Nutzen'!G5</f>
        <v>0</v>
      </c>
      <c r="G15" s="8"/>
    </row>
    <row r="16" spans="2:7" ht="12.75">
      <c r="B16" s="8"/>
      <c r="C16" s="14"/>
      <c r="D16" s="15"/>
      <c r="E16" s="34"/>
      <c r="F16" s="36"/>
      <c r="G16" s="8"/>
    </row>
    <row r="17" spans="2:7" ht="12.75">
      <c r="B17" s="8"/>
      <c r="C17" s="14"/>
      <c r="D17" s="15"/>
      <c r="E17" s="34"/>
      <c r="F17" s="36"/>
      <c r="G17" s="8"/>
    </row>
    <row r="18" spans="2:7" ht="12.75">
      <c r="B18" s="8"/>
      <c r="C18" s="14"/>
      <c r="D18" s="15"/>
      <c r="E18" s="34"/>
      <c r="F18" s="36"/>
      <c r="G18" s="8"/>
    </row>
    <row r="19" spans="2:7" ht="12.75">
      <c r="B19" s="8"/>
      <c r="C19" s="14"/>
      <c r="D19" s="15"/>
      <c r="E19" s="34"/>
      <c r="F19" s="36"/>
      <c r="G19" s="8"/>
    </row>
    <row r="20" spans="2:7" ht="12.75">
      <c r="B20" s="8"/>
      <c r="C20" s="14"/>
      <c r="D20" s="15"/>
      <c r="E20" s="34"/>
      <c r="F20" s="36"/>
      <c r="G20" s="8"/>
    </row>
    <row r="21" spans="2:7" ht="12.75">
      <c r="B21" s="8"/>
      <c r="C21" s="14"/>
      <c r="D21" s="15"/>
      <c r="E21" s="34"/>
      <c r="F21" s="36"/>
      <c r="G21" s="8"/>
    </row>
    <row r="22" spans="2:7" ht="12.75">
      <c r="B22" s="8"/>
      <c r="C22" s="14"/>
      <c r="D22" s="15"/>
      <c r="E22" s="34"/>
      <c r="F22" s="36"/>
      <c r="G22" s="8"/>
    </row>
    <row r="23" spans="2:7" ht="12.75">
      <c r="B23" s="8"/>
      <c r="C23" s="14"/>
      <c r="D23" s="15"/>
      <c r="E23" s="34"/>
      <c r="F23" s="36"/>
      <c r="G23" s="8"/>
    </row>
    <row r="24" spans="2:7" ht="12.75">
      <c r="B24" s="8"/>
      <c r="C24" s="14"/>
      <c r="D24" s="15"/>
      <c r="E24" s="34"/>
      <c r="F24" s="36"/>
      <c r="G24" s="8"/>
    </row>
    <row r="25" spans="2:7" ht="12.75">
      <c r="B25" s="8"/>
      <c r="C25" s="14"/>
      <c r="D25" s="15"/>
      <c r="E25" s="34"/>
      <c r="F25" s="36"/>
      <c r="G25" s="8"/>
    </row>
    <row r="26" spans="2:7" ht="12.75">
      <c r="B26" s="8"/>
      <c r="C26" s="14"/>
      <c r="D26" s="15"/>
      <c r="E26" s="34"/>
      <c r="F26" s="36"/>
      <c r="G26" s="8"/>
    </row>
    <row r="27" spans="2:7" ht="12.75">
      <c r="B27" s="8"/>
      <c r="C27" s="14"/>
      <c r="D27" s="15"/>
      <c r="E27" s="34"/>
      <c r="F27" s="36"/>
      <c r="G27" s="8"/>
    </row>
    <row r="28" spans="2:7" ht="12.75">
      <c r="B28" s="8"/>
      <c r="C28" s="14"/>
      <c r="D28" s="15"/>
      <c r="E28" s="34"/>
      <c r="F28" s="36"/>
      <c r="G28" s="8"/>
    </row>
    <row r="29" spans="2:7" ht="12.75">
      <c r="B29" s="8"/>
      <c r="C29" s="14"/>
      <c r="D29" s="15"/>
      <c r="E29" s="34"/>
      <c r="F29" s="36"/>
      <c r="G29" s="8"/>
    </row>
    <row r="30" spans="2:7" ht="12.75">
      <c r="B30" s="8"/>
      <c r="C30" s="14"/>
      <c r="D30" s="15"/>
      <c r="E30" s="34"/>
      <c r="F30" s="36"/>
      <c r="G30" s="8"/>
    </row>
    <row r="31" spans="2:7" ht="12.75">
      <c r="B31" s="8"/>
      <c r="C31" s="14"/>
      <c r="D31" s="15"/>
      <c r="E31" s="34"/>
      <c r="F31" s="36"/>
      <c r="G31" s="8"/>
    </row>
    <row r="32" spans="2:7" ht="12.75">
      <c r="B32" s="8"/>
      <c r="C32" s="14"/>
      <c r="D32" s="15"/>
      <c r="E32" s="34"/>
      <c r="F32" s="36"/>
      <c r="G32" s="8"/>
    </row>
    <row r="33" spans="2:7" ht="12.75">
      <c r="B33" s="8"/>
      <c r="C33" s="14"/>
      <c r="D33" s="15"/>
      <c r="E33" s="34"/>
      <c r="F33" s="36"/>
      <c r="G33" s="8"/>
    </row>
    <row r="34" spans="2:7" ht="12.75">
      <c r="B34" s="8"/>
      <c r="C34" s="14"/>
      <c r="D34" s="15"/>
      <c r="E34" s="34"/>
      <c r="F34" s="36"/>
      <c r="G34" s="8"/>
    </row>
    <row r="35" spans="2:7" ht="12.75">
      <c r="B35" s="8"/>
      <c r="C35" s="14"/>
      <c r="D35" s="15"/>
      <c r="E35" s="34"/>
      <c r="F35" s="36"/>
      <c r="G35" s="8"/>
    </row>
    <row r="36" spans="2:7" ht="12.75">
      <c r="B36" s="8"/>
      <c r="C36" s="14"/>
      <c r="D36" s="15"/>
      <c r="E36" s="34"/>
      <c r="F36" s="36"/>
      <c r="G36" s="8"/>
    </row>
    <row r="37" spans="2:7" ht="12.75">
      <c r="B37" s="8"/>
      <c r="C37" s="14"/>
      <c r="D37" s="15"/>
      <c r="E37" s="34"/>
      <c r="F37" s="36"/>
      <c r="G37" s="8"/>
    </row>
    <row r="38" spans="2:7" ht="12.75">
      <c r="B38" s="8"/>
      <c r="C38" s="14"/>
      <c r="D38" s="15"/>
      <c r="E38" s="34"/>
      <c r="F38" s="36"/>
      <c r="G38" s="8"/>
    </row>
    <row r="39" spans="2:7" ht="12.75">
      <c r="B39" s="8"/>
      <c r="C39" s="14"/>
      <c r="D39" s="15"/>
      <c r="E39" s="34"/>
      <c r="F39" s="36"/>
      <c r="G39" s="8"/>
    </row>
    <row r="40" spans="2:7" ht="12.75">
      <c r="B40" s="8"/>
      <c r="C40" s="14"/>
      <c r="D40" s="15"/>
      <c r="E40" s="34"/>
      <c r="F40" s="36"/>
      <c r="G40" s="8"/>
    </row>
    <row r="41" spans="2:7" ht="12.75">
      <c r="B41" s="8"/>
      <c r="C41" s="14"/>
      <c r="D41" s="15"/>
      <c r="E41" s="34"/>
      <c r="F41" s="36"/>
      <c r="G41" s="8"/>
    </row>
    <row r="42" spans="2:7" ht="12.75">
      <c r="B42" s="8"/>
      <c r="C42" s="14"/>
      <c r="D42" s="15"/>
      <c r="E42" s="34"/>
      <c r="F42" s="16"/>
      <c r="G42" s="8"/>
    </row>
    <row r="43" spans="2:7" ht="12.75">
      <c r="B43" s="8"/>
      <c r="C43" s="14"/>
      <c r="D43" s="15"/>
      <c r="E43" s="34"/>
      <c r="F43" s="16"/>
      <c r="G43" s="8"/>
    </row>
    <row r="44" spans="2:7" ht="12.75">
      <c r="B44" s="8"/>
      <c r="C44" s="14"/>
      <c r="D44" s="15"/>
      <c r="E44" s="34"/>
      <c r="F44" s="16"/>
      <c r="G44" s="8"/>
    </row>
    <row r="45" spans="2:7" ht="12.75">
      <c r="B45" s="8"/>
      <c r="C45" s="14"/>
      <c r="D45" s="15"/>
      <c r="E45" s="34"/>
      <c r="F45" s="16"/>
      <c r="G45" s="8"/>
    </row>
    <row r="46" spans="2:7" ht="12.75">
      <c r="B46" s="8"/>
      <c r="C46" s="14"/>
      <c r="D46" s="15"/>
      <c r="E46" s="34"/>
      <c r="F46" s="16"/>
      <c r="G46" s="8"/>
    </row>
    <row r="47" spans="2:7" ht="12.75">
      <c r="B47" s="8"/>
      <c r="C47" s="14"/>
      <c r="D47" s="15"/>
      <c r="E47" s="34"/>
      <c r="F47" s="16"/>
      <c r="G47" s="8"/>
    </row>
    <row r="48" spans="2:7" ht="12.75">
      <c r="B48" s="8"/>
      <c r="C48" s="14"/>
      <c r="D48" s="15"/>
      <c r="E48" s="31"/>
      <c r="F48" s="16"/>
      <c r="G48" s="8"/>
    </row>
    <row r="49" spans="2:7" ht="12.75">
      <c r="B49" s="8"/>
      <c r="C49" s="14"/>
      <c r="D49" s="15"/>
      <c r="E49" s="15"/>
      <c r="F49" s="16"/>
      <c r="G49" s="8"/>
    </row>
    <row r="50" spans="2:7" ht="12.75">
      <c r="B50" s="8"/>
      <c r="C50" s="14"/>
      <c r="D50" s="15"/>
      <c r="E50" s="15"/>
      <c r="F50" s="16"/>
      <c r="G50" s="8"/>
    </row>
    <row r="51" spans="2:7" ht="12.75">
      <c r="B51" s="8"/>
      <c r="C51" s="14"/>
      <c r="D51" s="15"/>
      <c r="E51" s="15"/>
      <c r="F51" s="16"/>
      <c r="G51" s="8"/>
    </row>
    <row r="52" spans="2:7" ht="12.75">
      <c r="B52" s="8"/>
      <c r="C52" s="14"/>
      <c r="D52" s="15"/>
      <c r="E52" s="15"/>
      <c r="F52" s="16"/>
      <c r="G52" s="8"/>
    </row>
    <row r="53" spans="2:7" ht="12.75">
      <c r="B53" s="8"/>
      <c r="C53" s="14"/>
      <c r="D53" s="15"/>
      <c r="E53" s="15"/>
      <c r="F53" s="16"/>
      <c r="G53" s="8"/>
    </row>
    <row r="54" spans="2:7" ht="12.75">
      <c r="B54" s="8"/>
      <c r="C54" s="14"/>
      <c r="D54" s="15"/>
      <c r="E54" s="15"/>
      <c r="F54" s="16"/>
      <c r="G54" s="8"/>
    </row>
    <row r="55" spans="2:7" ht="12.75">
      <c r="B55" s="8"/>
      <c r="C55" s="14"/>
      <c r="D55" s="15"/>
      <c r="E55" s="15"/>
      <c r="F55" s="16"/>
      <c r="G55" s="8"/>
    </row>
    <row r="56" spans="2:7" ht="12.75">
      <c r="B56" s="8"/>
      <c r="C56" s="17"/>
      <c r="D56" s="15"/>
      <c r="E56" s="15"/>
      <c r="F56" s="16"/>
      <c r="G56" s="8"/>
    </row>
    <row r="57" spans="2:7" ht="12.75">
      <c r="B57" s="8"/>
      <c r="C57" s="17"/>
      <c r="D57" s="15"/>
      <c r="E57" s="15"/>
      <c r="F57" s="16"/>
      <c r="G57" s="8"/>
    </row>
    <row r="58" spans="2:7" ht="12.75">
      <c r="B58" s="8"/>
      <c r="C58" s="18"/>
      <c r="D58" s="15"/>
      <c r="E58" s="15"/>
      <c r="F58" s="16"/>
      <c r="G58" s="8"/>
    </row>
    <row r="59" spans="2:7" ht="12.75">
      <c r="B59" s="8"/>
      <c r="C59" s="2" t="s">
        <v>0</v>
      </c>
      <c r="D59" s="4"/>
      <c r="E59" s="4"/>
      <c r="F59" s="4">
        <f>SUM(F9:F58)</f>
        <v>8662.78</v>
      </c>
      <c r="G59" s="8"/>
    </row>
    <row r="60" spans="2:7" ht="12.75">
      <c r="B60" s="8"/>
      <c r="C60" s="8"/>
      <c r="D60" s="8"/>
      <c r="E60" s="8"/>
      <c r="F60" s="10"/>
      <c r="G60" s="8"/>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Steuerberater Peter tom Suden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tom Suden</dc:creator>
  <cp:keywords/>
  <dc:description/>
  <cp:lastModifiedBy>Gerhard Schmidt</cp:lastModifiedBy>
  <cp:lastPrinted>2001-04-14T10:35:20Z</cp:lastPrinted>
  <dcterms:created xsi:type="dcterms:W3CDTF">1999-11-14T10:58:13Z</dcterms:created>
  <dcterms:modified xsi:type="dcterms:W3CDTF">2008-12-22T15:58:16Z</dcterms:modified>
  <cp:category/>
  <cp:version/>
  <cp:contentType/>
  <cp:contentStatus/>
</cp:coreProperties>
</file>